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395" windowHeight="12195"/>
  </bookViews>
  <sheets>
    <sheet name="TH" sheetId="1" r:id="rId1"/>
  </sheets>
  <definedNames>
    <definedName name="_xlnm.Print_Area" localSheetId="0">TH!$A$1:$I$28</definedName>
  </definedNames>
  <calcPr calcId="145621"/>
</workbook>
</file>

<file path=xl/calcChain.xml><?xml version="1.0" encoding="utf-8"?>
<calcChain xmlns="http://schemas.openxmlformats.org/spreadsheetml/2006/main">
  <c r="H8" i="1" l="1"/>
  <c r="H9" i="1"/>
  <c r="H10" i="1"/>
  <c r="F15" i="1" l="1"/>
  <c r="F8" i="1"/>
  <c r="F9" i="1"/>
  <c r="F10" i="1"/>
  <c r="F11" i="1"/>
  <c r="F12" i="1"/>
  <c r="F13" i="1"/>
  <c r="F14" i="1"/>
  <c r="F7" i="1"/>
  <c r="F5" i="1"/>
  <c r="H5" i="1"/>
  <c r="H11" i="1"/>
  <c r="H13" i="1"/>
  <c r="H12" i="1"/>
  <c r="H14" i="1"/>
  <c r="H15" i="1"/>
  <c r="H7" i="1"/>
  <c r="G16" i="1" l="1"/>
  <c r="H16" i="1" l="1"/>
  <c r="J24" i="1" l="1"/>
  <c r="J16" i="1"/>
  <c r="E16" i="1"/>
  <c r="D16" i="1"/>
  <c r="C16" i="1"/>
  <c r="F16" i="1" l="1"/>
</calcChain>
</file>

<file path=xl/sharedStrings.xml><?xml version="1.0" encoding="utf-8"?>
<sst xmlns="http://schemas.openxmlformats.org/spreadsheetml/2006/main" count="33" uniqueCount="33">
  <si>
    <t>Địa phương</t>
  </si>
  <si>
    <t>Kế hoạch UBND tỉnh giao</t>
  </si>
  <si>
    <t>Khối lượng thực hiện</t>
  </si>
  <si>
    <t>Chiều dài kênh mương (km)</t>
  </si>
  <si>
    <t>Xi măng (tấn)</t>
  </si>
  <si>
    <t>So với kế hoạch tỉnh giao (%)</t>
  </si>
  <si>
    <t>Kỳ Anh</t>
  </si>
  <si>
    <t>Cẩm Xuyên</t>
  </si>
  <si>
    <t>TP Hà Tĩnh</t>
  </si>
  <si>
    <t>Thạch Hà</t>
  </si>
  <si>
    <t>Can Lộc</t>
  </si>
  <si>
    <t>Nghi Xuân</t>
  </si>
  <si>
    <t>Đức Thọ</t>
  </si>
  <si>
    <t>Hương Sơn</t>
  </si>
  <si>
    <t>Lộc Hà</t>
  </si>
  <si>
    <t>Hương Khê</t>
  </si>
  <si>
    <t>Tổng</t>
  </si>
  <si>
    <t>Kết quả tuần trước</t>
  </si>
  <si>
    <t>Chi tiết xã</t>
  </si>
  <si>
    <t>Chiều dài (km)</t>
  </si>
  <si>
    <t>TT</t>
  </si>
  <si>
    <t>Thực hiện trong tuần</t>
  </si>
  <si>
    <t>TX Kỳ Anh</t>
  </si>
  <si>
    <t>Cẩm Mỹ 0,3km, Cẩm Thạch 0,3, Cẩm Hưng 0,21km</t>
  </si>
  <si>
    <t>Kỳ Hải 0,23km</t>
  </si>
  <si>
    <t>An Hòa Thịnh 0,2km</t>
  </si>
  <si>
    <t>Điền Mỹ 0,2km</t>
  </si>
  <si>
    <t>Ngọc Sơn 0,3km, Thạch Ngọc 0,5km, Tân Lâm Hương 1km, Thạch Thắng 1km, Nam Điền 0,2km, Lưu Vĩnh Sơn 1,5km, Thạch Đài 0,62km, Tượng Sơn 0,5km, Việt Tiến 0,8km, Thạch Kênh 0,1km, Thạch Hội 1,2km, Thạch Liên 0,3km, Thạch Khê 0,8km, Thạch Lạc 1,2km</t>
  </si>
  <si>
    <t>Thanh Lộc 0,35km, Quang Lộc 0,5km, Tùng Lộc 0,15km, Kim Song Trường 0,17km, Khánh Vĩnh Yên 0,99km</t>
  </si>
  <si>
    <t>Cổ Đạm 0,65km, Xuân Liên 0,3km</t>
  </si>
  <si>
    <t>Thạch Trung 0,4km</t>
  </si>
  <si>
    <t>BIỂU 2: TỔNG HỢP KHỐI LƯỢNG KIÊN CỐ HÓA KÊNH MƯƠNG NỘI ĐỒNG
THEO CƠ CHẾ HỖ TRỢ XI MĂNG NĂM 2023 (ĐẾN NGÀY 08/8/2023)</t>
  </si>
  <si>
    <t>(Theo báo cáo của Sở Nông nghiệp và Phát triển nông thôn)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</si>
</sst>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0"/>
    <numFmt numFmtId="167" formatCode="0.000"/>
  </numFmts>
  <fonts count="11" x14ac:knownFonts="1">
    <font>
      <sz val="10"/>
      <name val="Arial"/>
    </font>
    <font>
      <b/>
      <sz val="11"/>
      <name val="Times New Roman"/>
      <family val="1"/>
    </font>
    <font>
      <sz val="14"/>
      <name val="Times New Roman"/>
      <family val="1"/>
    </font>
    <font>
      <i/>
      <sz val="13"/>
      <name val="Times New Roman"/>
      <family val="1"/>
    </font>
    <font>
      <b/>
      <sz val="12"/>
      <name val="Times New Roman"/>
      <family val="1"/>
    </font>
    <font>
      <sz val="12"/>
      <name val="Times New Roman"/>
      <family val="1"/>
    </font>
    <font>
      <sz val="11"/>
      <name val="Times New Roman"/>
      <family val="1"/>
    </font>
    <font>
      <sz val="10"/>
      <name val="Arial"/>
      <family val="2"/>
    </font>
    <font>
      <sz val="11"/>
      <color indexed="8"/>
      <name val="Calibri"/>
      <family val="2"/>
    </font>
    <font>
      <sz val="11"/>
      <color theme="1"/>
      <name val="Calibri"/>
      <family val="2"/>
      <scheme val="minor"/>
    </font>
    <font>
      <sz val="10"/>
      <name val="Times New Roman"/>
      <family val="1"/>
    </font>
  </fonts>
  <fills count="3">
    <fill>
      <patternFill patternType="none"/>
    </fill>
    <fill>
      <patternFill patternType="gray125"/>
    </fill>
    <fill>
      <patternFill patternType="solid">
        <fgColor theme="6" tint="0.3999755851924192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s>
  <cellStyleXfs count="117">
    <xf numFmtId="0" fontId="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9" fontId="8" fillId="0" borderId="0" applyFont="0" applyFill="0" applyBorder="0" applyAlignment="0" applyProtection="0"/>
  </cellStyleXfs>
  <cellXfs count="63">
    <xf numFmtId="0" fontId="0" fillId="0" borderId="0" xfId="0"/>
    <xf numFmtId="0" fontId="6" fillId="0" borderId="0" xfId="0" quotePrefix="1" applyFont="1" applyAlignment="1">
      <alignment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wrapText="1"/>
    </xf>
    <xf numFmtId="0" fontId="5" fillId="0" borderId="6" xfId="0" applyFont="1" applyBorder="1" applyAlignment="1">
      <alignment horizontal="center" vertical="center" wrapText="1"/>
    </xf>
    <xf numFmtId="0" fontId="5" fillId="0" borderId="6" xfId="0" applyFont="1" applyBorder="1" applyAlignment="1">
      <alignment vertical="center" wrapText="1"/>
    </xf>
    <xf numFmtId="3" fontId="5" fillId="0" borderId="6" xfId="0" applyNumberFormat="1" applyFont="1" applyBorder="1" applyAlignment="1">
      <alignment horizontal="center" vertical="center" wrapText="1"/>
    </xf>
    <xf numFmtId="2" fontId="5" fillId="0" borderId="6" xfId="0" quotePrefix="1"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vertical="center" wrapText="1"/>
    </xf>
    <xf numFmtId="3" fontId="5" fillId="0" borderId="7" xfId="0" applyNumberFormat="1" applyFont="1" applyBorder="1" applyAlignment="1">
      <alignment horizontal="center" vertical="center" wrapText="1"/>
    </xf>
    <xf numFmtId="2" fontId="5" fillId="0" borderId="7" xfId="0" quotePrefix="1" applyNumberFormat="1" applyFont="1" applyBorder="1" applyAlignment="1">
      <alignment horizontal="center" vertical="center" wrapText="1"/>
    </xf>
    <xf numFmtId="165" fontId="5" fillId="0" borderId="7" xfId="0" quotePrefix="1" applyNumberFormat="1" applyFont="1" applyBorder="1" applyAlignment="1">
      <alignment horizontal="center" vertical="center" wrapText="1"/>
    </xf>
    <xf numFmtId="0" fontId="5" fillId="0" borderId="7" xfId="0" applyFont="1" applyBorder="1" applyAlignment="1">
      <alignment horizontal="left"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2" fontId="2" fillId="0" borderId="0" xfId="0" applyNumberFormat="1" applyFont="1" applyAlignment="1">
      <alignment wrapText="1"/>
    </xf>
    <xf numFmtId="0" fontId="6" fillId="0" borderId="0" xfId="0" quotePrefix="1" applyFont="1" applyAlignment="1">
      <alignment vertical="center"/>
    </xf>
    <xf numFmtId="3" fontId="4" fillId="0" borderId="9" xfId="0" applyNumberFormat="1" applyFont="1" applyBorder="1" applyAlignment="1">
      <alignment horizontal="center" vertical="center" wrapText="1"/>
    </xf>
    <xf numFmtId="2" fontId="4" fillId="0" borderId="9" xfId="0" applyNumberFormat="1" applyFont="1" applyBorder="1" applyAlignment="1">
      <alignment horizontal="center" vertical="center" wrapText="1"/>
    </xf>
    <xf numFmtId="0" fontId="5" fillId="0" borderId="8" xfId="0" applyFont="1" applyBorder="1" applyAlignment="1">
      <alignment vertical="center" wrapText="1"/>
    </xf>
    <xf numFmtId="3" fontId="5" fillId="0" borderId="8" xfId="0" applyNumberFormat="1" applyFont="1" applyBorder="1" applyAlignment="1">
      <alignment horizontal="center" vertical="center" wrapText="1"/>
    </xf>
    <xf numFmtId="2" fontId="5" fillId="0" borderId="8" xfId="0" quotePrefix="1"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166" fontId="10" fillId="0" borderId="8" xfId="0" quotePrefix="1" applyNumberFormat="1" applyFont="1" applyBorder="1" applyAlignment="1">
      <alignment horizontal="left" vertical="center" wrapText="1"/>
    </xf>
    <xf numFmtId="166" fontId="10" fillId="0" borderId="7" xfId="0" quotePrefix="1" applyNumberFormat="1" applyFont="1" applyBorder="1" applyAlignment="1">
      <alignment horizontal="left" vertical="center" wrapText="1"/>
    </xf>
    <xf numFmtId="2" fontId="5" fillId="0" borderId="8" xfId="0" applyNumberFormat="1" applyFont="1" applyBorder="1" applyAlignment="1">
      <alignment horizontal="center" vertical="center" wrapText="1"/>
    </xf>
    <xf numFmtId="0" fontId="2" fillId="0" borderId="0" xfId="0" applyFont="1" applyAlignment="1">
      <alignment horizontal="center" vertical="center" wrapText="1"/>
    </xf>
    <xf numFmtId="2" fontId="4" fillId="2" borderId="9" xfId="0" applyNumberFormat="1" applyFont="1" applyFill="1" applyBorder="1" applyAlignment="1">
      <alignment horizontal="center" vertical="center" wrapText="1"/>
    </xf>
    <xf numFmtId="165" fontId="4" fillId="2" borderId="9" xfId="0" quotePrefix="1" applyNumberFormat="1" applyFont="1" applyFill="1" applyBorder="1" applyAlignment="1">
      <alignment horizontal="center" vertical="center" wrapText="1"/>
    </xf>
    <xf numFmtId="0" fontId="5" fillId="0" borderId="8" xfId="0" applyFont="1" applyBorder="1" applyAlignment="1">
      <alignment horizontal="center" vertical="center" wrapText="1"/>
    </xf>
    <xf numFmtId="166" fontId="10" fillId="0" borderId="6" xfId="0" quotePrefix="1" applyNumberFormat="1" applyFont="1" applyBorder="1" applyAlignment="1">
      <alignment horizontal="left" vertical="center" wrapText="1"/>
    </xf>
    <xf numFmtId="0" fontId="10" fillId="0" borderId="0" xfId="0" applyFont="1" applyAlignment="1">
      <alignment wrapText="1"/>
    </xf>
    <xf numFmtId="0" fontId="10" fillId="0" borderId="0" xfId="0" quotePrefix="1" applyFont="1" applyAlignment="1">
      <alignment wrapText="1"/>
    </xf>
    <xf numFmtId="165" fontId="5" fillId="0" borderId="6" xfId="0" quotePrefix="1" applyNumberFormat="1" applyFont="1" applyBorder="1" applyAlignment="1">
      <alignment horizontal="center" vertical="center" wrapText="1"/>
    </xf>
    <xf numFmtId="165" fontId="5" fillId="0" borderId="8" xfId="0" quotePrefix="1" applyNumberFormat="1" applyFont="1" applyBorder="1" applyAlignment="1">
      <alignment horizontal="center" vertical="center" wrapText="1"/>
    </xf>
    <xf numFmtId="2" fontId="5" fillId="0" borderId="12" xfId="0" quotePrefix="1" applyNumberFormat="1" applyFont="1" applyBorder="1" applyAlignment="1">
      <alignment horizontal="center" vertical="center" wrapText="1"/>
    </xf>
    <xf numFmtId="2" fontId="5" fillId="0" borderId="13" xfId="0" quotePrefix="1" applyNumberFormat="1" applyFont="1" applyBorder="1" applyAlignment="1">
      <alignment horizontal="center" vertical="center" wrapText="1"/>
    </xf>
    <xf numFmtId="167" fontId="5" fillId="0" borderId="0" xfId="0" applyNumberFormat="1" applyFont="1" applyAlignment="1">
      <alignment horizontal="center" vertical="center" wrapText="1"/>
    </xf>
    <xf numFmtId="0" fontId="5" fillId="0" borderId="0" xfId="0" applyFont="1" applyAlignment="1">
      <alignment horizontal="center" vertical="center" wrapText="1"/>
    </xf>
    <xf numFmtId="2" fontId="5" fillId="0" borderId="0" xfId="0" applyNumberFormat="1" applyFont="1" applyAlignment="1">
      <alignment horizontal="center" vertical="center" wrapText="1"/>
    </xf>
    <xf numFmtId="166" fontId="10" fillId="0" borderId="0" xfId="0" quotePrefix="1" applyNumberFormat="1" applyFont="1" applyAlignment="1">
      <alignment horizontal="left" vertical="center" wrapText="1"/>
    </xf>
    <xf numFmtId="0" fontId="5" fillId="0" borderId="14" xfId="0" applyFont="1" applyBorder="1" applyAlignment="1">
      <alignment horizontal="center" vertical="center" wrapText="1"/>
    </xf>
    <xf numFmtId="0" fontId="5" fillId="0" borderId="14" xfId="0" applyFont="1" applyBorder="1" applyAlignment="1">
      <alignment vertical="center" wrapText="1"/>
    </xf>
    <xf numFmtId="2" fontId="5" fillId="0" borderId="14"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2" fontId="5" fillId="0" borderId="14" xfId="0" quotePrefix="1" applyNumberFormat="1" applyFont="1" applyBorder="1" applyAlignment="1">
      <alignment horizontal="center" vertical="center" wrapText="1"/>
    </xf>
    <xf numFmtId="165" fontId="5" fillId="0" borderId="14" xfId="0" quotePrefix="1" applyNumberFormat="1" applyFont="1" applyBorder="1" applyAlignment="1">
      <alignment horizontal="center" vertical="center" wrapText="1"/>
    </xf>
    <xf numFmtId="166" fontId="10" fillId="0" borderId="14" xfId="0" quotePrefix="1" applyNumberFormat="1" applyFont="1" applyBorder="1" applyAlignment="1">
      <alignment horizontal="left"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117">
    <cellStyle name="Comma 2 10" xfId="1"/>
    <cellStyle name="Comma 2 11" xfId="2"/>
    <cellStyle name="Comma 2 12" xfId="3"/>
    <cellStyle name="Comma 2 13" xfId="4"/>
    <cellStyle name="Comma 2 14" xfId="5"/>
    <cellStyle name="Comma 2 15" xfId="6"/>
    <cellStyle name="Comma 2 16" xfId="7"/>
    <cellStyle name="Comma 2 17" xfId="8"/>
    <cellStyle name="Comma 2 18" xfId="9"/>
    <cellStyle name="Comma 2 19" xfId="10"/>
    <cellStyle name="Comma 2 2" xfId="11"/>
    <cellStyle name="Comma 2 20" xfId="12"/>
    <cellStyle name="Comma 2 21" xfId="13"/>
    <cellStyle name="Comma 2 22" xfId="14"/>
    <cellStyle name="Comma 2 23" xfId="15"/>
    <cellStyle name="Comma 2 24" xfId="16"/>
    <cellStyle name="Comma 2 25" xfId="17"/>
    <cellStyle name="Comma 2 26" xfId="18"/>
    <cellStyle name="Comma 2 27" xfId="19"/>
    <cellStyle name="Comma 2 28" xfId="20"/>
    <cellStyle name="Comma 2 29" xfId="21"/>
    <cellStyle name="Comma 2 3" xfId="22"/>
    <cellStyle name="Comma 2 30" xfId="23"/>
    <cellStyle name="Comma 2 31" xfId="24"/>
    <cellStyle name="Comma 2 32" xfId="25"/>
    <cellStyle name="Comma 2 33" xfId="26"/>
    <cellStyle name="Comma 2 34" xfId="27"/>
    <cellStyle name="Comma 2 35" xfId="28"/>
    <cellStyle name="Comma 2 36" xfId="29"/>
    <cellStyle name="Comma 2 37" xfId="30"/>
    <cellStyle name="Comma 2 38" xfId="31"/>
    <cellStyle name="Comma 2 39" xfId="32"/>
    <cellStyle name="Comma 2 4" xfId="33"/>
    <cellStyle name="Comma 2 40" xfId="34"/>
    <cellStyle name="Comma 2 41" xfId="35"/>
    <cellStyle name="Comma 2 42" xfId="36"/>
    <cellStyle name="Comma 2 43" xfId="37"/>
    <cellStyle name="Comma 2 44" xfId="38"/>
    <cellStyle name="Comma 2 45" xfId="39"/>
    <cellStyle name="Comma 2 46" xfId="40"/>
    <cellStyle name="Comma 2 47" xfId="41"/>
    <cellStyle name="Comma 2 48" xfId="42"/>
    <cellStyle name="Comma 2 5" xfId="43"/>
    <cellStyle name="Comma 2 6" xfId="44"/>
    <cellStyle name="Comma 2 7" xfId="45"/>
    <cellStyle name="Comma 2 8" xfId="46"/>
    <cellStyle name="Comma 2 9" xfId="47"/>
    <cellStyle name="Comma 3" xfId="48"/>
    <cellStyle name="Comma 4" xfId="49"/>
    <cellStyle name="Normal" xfId="0" builtinId="0"/>
    <cellStyle name="Normal 2" xfId="50"/>
    <cellStyle name="Normal 2 10" xfId="51"/>
    <cellStyle name="Normal 2 11" xfId="52"/>
    <cellStyle name="Normal 2 12" xfId="53"/>
    <cellStyle name="Normal 2 13" xfId="54"/>
    <cellStyle name="Normal 2 14" xfId="55"/>
    <cellStyle name="Normal 2 15" xfId="56"/>
    <cellStyle name="Normal 2 16" xfId="57"/>
    <cellStyle name="Normal 2 17" xfId="58"/>
    <cellStyle name="Normal 2 18" xfId="59"/>
    <cellStyle name="Normal 2 19" xfId="60"/>
    <cellStyle name="Normal 2 2" xfId="61"/>
    <cellStyle name="Normal 2 20" xfId="62"/>
    <cellStyle name="Normal 2 21" xfId="63"/>
    <cellStyle name="Normal 2 22" xfId="64"/>
    <cellStyle name="Normal 2 23" xfId="65"/>
    <cellStyle name="Normal 2 24" xfId="66"/>
    <cellStyle name="Normal 2 25" xfId="67"/>
    <cellStyle name="Normal 2 26" xfId="68"/>
    <cellStyle name="Normal 2 27" xfId="69"/>
    <cellStyle name="Normal 2 28" xfId="70"/>
    <cellStyle name="Normal 2 29" xfId="71"/>
    <cellStyle name="Normal 2 3" xfId="72"/>
    <cellStyle name="Normal 2 30" xfId="73"/>
    <cellStyle name="Normal 2 31" xfId="74"/>
    <cellStyle name="Normal 2 32" xfId="75"/>
    <cellStyle name="Normal 2 33" xfId="76"/>
    <cellStyle name="Normal 2 34" xfId="77"/>
    <cellStyle name="Normal 2 4" xfId="78"/>
    <cellStyle name="Normal 2 5" xfId="79"/>
    <cellStyle name="Normal 2 6" xfId="80"/>
    <cellStyle name="Normal 2 7" xfId="81"/>
    <cellStyle name="Normal 2 8" xfId="82"/>
    <cellStyle name="Normal 2 9" xfId="83"/>
    <cellStyle name="Normal 21 2" xfId="84"/>
    <cellStyle name="Normal 3" xfId="85"/>
    <cellStyle name="Normal 3 10" xfId="86"/>
    <cellStyle name="Normal 3 11" xfId="87"/>
    <cellStyle name="Normal 3 12" xfId="88"/>
    <cellStyle name="Normal 3 13" xfId="89"/>
    <cellStyle name="Normal 3 14" xfId="90"/>
    <cellStyle name="Normal 3 15" xfId="91"/>
    <cellStyle name="Normal 3 16" xfId="92"/>
    <cellStyle name="Normal 3 17" xfId="93"/>
    <cellStyle name="Normal 3 18" xfId="94"/>
    <cellStyle name="Normal 3 19" xfId="95"/>
    <cellStyle name="Normal 3 2" xfId="96"/>
    <cellStyle name="Normal 3 20" xfId="97"/>
    <cellStyle name="Normal 3 21" xfId="98"/>
    <cellStyle name="Normal 3 22" xfId="99"/>
    <cellStyle name="Normal 3 23" xfId="100"/>
    <cellStyle name="Normal 3 24" xfId="101"/>
    <cellStyle name="Normal 3 25" xfId="102"/>
    <cellStyle name="Normal 3 26" xfId="103"/>
    <cellStyle name="Normal 3 27" xfId="104"/>
    <cellStyle name="Normal 3 28" xfId="105"/>
    <cellStyle name="Normal 3 29" xfId="106"/>
    <cellStyle name="Normal 3 3" xfId="107"/>
    <cellStyle name="Normal 3 30" xfId="108"/>
    <cellStyle name="Normal 3 4" xfId="109"/>
    <cellStyle name="Normal 3 5" xfId="110"/>
    <cellStyle name="Normal 3 6" xfId="111"/>
    <cellStyle name="Normal 3 7" xfId="112"/>
    <cellStyle name="Normal 3 8" xfId="113"/>
    <cellStyle name="Normal 3 9" xfId="114"/>
    <cellStyle name="Normal 59" xfId="115"/>
    <cellStyle name="Percent 2"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workbookViewId="0">
      <selection activeCell="I10" sqref="I10"/>
    </sheetView>
  </sheetViews>
  <sheetFormatPr defaultColWidth="9.1328125" defaultRowHeight="17.649999999999999" x14ac:dyDescent="0.5"/>
  <cols>
    <col min="1" max="1" width="4.59765625" style="4" customWidth="1"/>
    <col min="2" max="2" width="12.59765625" style="4" customWidth="1"/>
    <col min="3" max="3" width="15.73046875" style="4" customWidth="1"/>
    <col min="4" max="4" width="12.86328125" style="4" customWidth="1"/>
    <col min="5" max="5" width="14.59765625" style="4" customWidth="1"/>
    <col min="6" max="6" width="12.33203125" style="4" customWidth="1"/>
    <col min="7" max="7" width="15.59765625" style="4" hidden="1" customWidth="1"/>
    <col min="8" max="8" width="8.3984375" style="4" hidden="1" customWidth="1"/>
    <col min="9" max="9" width="25.73046875" style="4" customWidth="1"/>
    <col min="10" max="10" width="13.265625" style="4" hidden="1" customWidth="1"/>
    <col min="11" max="11" width="8.73046875" style="31" customWidth="1"/>
    <col min="12" max="12" width="25.265625" style="4" customWidth="1"/>
    <col min="13" max="13" width="10.3984375" style="4" customWidth="1"/>
    <col min="14" max="16384" width="9.1328125" style="4"/>
  </cols>
  <sheetData>
    <row r="1" spans="1:15" ht="34.5" customHeight="1" x14ac:dyDescent="0.5">
      <c r="A1" s="55" t="s">
        <v>31</v>
      </c>
      <c r="B1" s="55"/>
      <c r="C1" s="55"/>
      <c r="D1" s="55"/>
      <c r="E1" s="55"/>
      <c r="F1" s="55"/>
      <c r="G1" s="55"/>
      <c r="H1" s="55"/>
      <c r="I1" s="55"/>
    </row>
    <row r="2" spans="1:15" ht="20.25" customHeight="1" x14ac:dyDescent="0.5">
      <c r="A2" s="56" t="s">
        <v>32</v>
      </c>
      <c r="B2" s="56"/>
      <c r="C2" s="56"/>
      <c r="D2" s="56"/>
      <c r="E2" s="56"/>
      <c r="F2" s="56"/>
      <c r="G2" s="56"/>
      <c r="H2" s="56"/>
      <c r="I2" s="56"/>
    </row>
    <row r="3" spans="1:15" ht="33" customHeight="1" x14ac:dyDescent="0.5">
      <c r="A3" s="57" t="s">
        <v>20</v>
      </c>
      <c r="B3" s="58" t="s">
        <v>0</v>
      </c>
      <c r="C3" s="59" t="s">
        <v>1</v>
      </c>
      <c r="D3" s="60"/>
      <c r="E3" s="57" t="s">
        <v>2</v>
      </c>
      <c r="F3" s="57"/>
      <c r="G3" s="61" t="s">
        <v>17</v>
      </c>
      <c r="H3" s="61" t="s">
        <v>21</v>
      </c>
      <c r="I3" s="57" t="s">
        <v>18</v>
      </c>
      <c r="L3" s="36"/>
      <c r="M3" s="36"/>
      <c r="N3" s="36"/>
      <c r="O3" s="36"/>
    </row>
    <row r="4" spans="1:15" ht="53.25" customHeight="1" x14ac:dyDescent="0.5">
      <c r="A4" s="57"/>
      <c r="B4" s="58"/>
      <c r="C4" s="2" t="s">
        <v>3</v>
      </c>
      <c r="D4" s="2" t="s">
        <v>4</v>
      </c>
      <c r="E4" s="3" t="s">
        <v>19</v>
      </c>
      <c r="F4" s="3" t="s">
        <v>5</v>
      </c>
      <c r="G4" s="62"/>
      <c r="H4" s="62"/>
      <c r="I4" s="57"/>
      <c r="L4" s="36"/>
      <c r="M4" s="36"/>
      <c r="N4" s="36"/>
      <c r="O4" s="36"/>
    </row>
    <row r="5" spans="1:15" x14ac:dyDescent="0.5">
      <c r="A5" s="5">
        <v>1</v>
      </c>
      <c r="B5" s="6" t="s">
        <v>6</v>
      </c>
      <c r="C5" s="26">
        <v>12.88</v>
      </c>
      <c r="D5" s="7">
        <v>799</v>
      </c>
      <c r="E5" s="8">
        <v>0.23</v>
      </c>
      <c r="F5" s="38">
        <f>+E5/C5</f>
        <v>1.7857142857142856E-2</v>
      </c>
      <c r="G5" s="8">
        <v>0.23</v>
      </c>
      <c r="H5" s="8">
        <f>+E5-G5</f>
        <v>0</v>
      </c>
      <c r="I5" s="35" t="s">
        <v>24</v>
      </c>
      <c r="J5" s="8">
        <v>8.0670000000000002</v>
      </c>
      <c r="K5" s="42"/>
      <c r="L5" s="36"/>
      <c r="M5" s="36"/>
      <c r="N5" s="36"/>
      <c r="O5" s="36"/>
    </row>
    <row r="6" spans="1:15" x14ac:dyDescent="0.5">
      <c r="A6" s="46">
        <v>2</v>
      </c>
      <c r="B6" s="47" t="s">
        <v>22</v>
      </c>
      <c r="C6" s="48">
        <v>1.3</v>
      </c>
      <c r="D6" s="49">
        <v>77</v>
      </c>
      <c r="E6" s="50"/>
      <c r="F6" s="51"/>
      <c r="G6" s="50"/>
      <c r="H6" s="50"/>
      <c r="I6" s="52"/>
      <c r="J6" s="50"/>
      <c r="K6" s="42"/>
      <c r="L6" s="36"/>
      <c r="M6" s="36"/>
      <c r="N6" s="36"/>
      <c r="O6" s="36"/>
    </row>
    <row r="7" spans="1:15" x14ac:dyDescent="0.5">
      <c r="A7" s="9">
        <v>3</v>
      </c>
      <c r="B7" s="10" t="s">
        <v>15</v>
      </c>
      <c r="C7" s="27">
        <v>1.94</v>
      </c>
      <c r="D7" s="11">
        <v>97</v>
      </c>
      <c r="E7" s="12">
        <v>0.2</v>
      </c>
      <c r="F7" s="13">
        <f>+E7/C7</f>
        <v>0.10309278350515465</v>
      </c>
      <c r="G7" s="12"/>
      <c r="H7" s="12">
        <f>+E7-G7</f>
        <v>0.2</v>
      </c>
      <c r="I7" s="29" t="s">
        <v>26</v>
      </c>
      <c r="J7" s="12">
        <v>9.36</v>
      </c>
      <c r="K7" s="43"/>
      <c r="L7" s="36"/>
      <c r="M7" s="36"/>
      <c r="N7" s="36"/>
      <c r="O7" s="36"/>
    </row>
    <row r="8" spans="1:15" ht="26.25" x14ac:dyDescent="0.5">
      <c r="A8" s="46">
        <v>4</v>
      </c>
      <c r="B8" s="10" t="s">
        <v>7</v>
      </c>
      <c r="C8" s="27">
        <v>8</v>
      </c>
      <c r="D8" s="11">
        <v>529</v>
      </c>
      <c r="E8" s="12">
        <v>0.81</v>
      </c>
      <c r="F8" s="13">
        <f t="shared" ref="F8:F14" si="0">+E8/C8</f>
        <v>0.10125000000000001</v>
      </c>
      <c r="G8" s="12">
        <v>0.81</v>
      </c>
      <c r="H8" s="12">
        <f t="shared" ref="H8:H15" si="1">+E8-G8</f>
        <v>0</v>
      </c>
      <c r="I8" s="29" t="s">
        <v>23</v>
      </c>
      <c r="J8" s="12">
        <v>6.58</v>
      </c>
      <c r="K8" s="43"/>
      <c r="L8" s="36"/>
      <c r="M8" s="36"/>
      <c r="N8" s="36"/>
      <c r="O8" s="36"/>
    </row>
    <row r="9" spans="1:15" x14ac:dyDescent="0.5">
      <c r="A9" s="9">
        <v>5</v>
      </c>
      <c r="B9" s="14" t="s">
        <v>8</v>
      </c>
      <c r="C9" s="27">
        <v>2.1800000000000002</v>
      </c>
      <c r="D9" s="11">
        <v>145</v>
      </c>
      <c r="E9" s="12">
        <v>0.4</v>
      </c>
      <c r="F9" s="13">
        <f t="shared" si="0"/>
        <v>0.1834862385321101</v>
      </c>
      <c r="G9" s="12"/>
      <c r="H9" s="12">
        <f t="shared" si="1"/>
        <v>0.4</v>
      </c>
      <c r="I9" s="29" t="s">
        <v>30</v>
      </c>
      <c r="J9" s="12">
        <v>15.98</v>
      </c>
      <c r="K9" s="43"/>
      <c r="L9" s="36"/>
      <c r="M9" s="36"/>
      <c r="N9" s="36"/>
      <c r="O9" s="36"/>
    </row>
    <row r="10" spans="1:15" ht="118.15" x14ac:dyDescent="0.5">
      <c r="A10" s="46">
        <v>6</v>
      </c>
      <c r="B10" s="10" t="s">
        <v>9</v>
      </c>
      <c r="C10" s="27">
        <v>20</v>
      </c>
      <c r="D10" s="11">
        <v>1325</v>
      </c>
      <c r="E10" s="12">
        <v>10.02</v>
      </c>
      <c r="F10" s="13">
        <f t="shared" si="0"/>
        <v>0.501</v>
      </c>
      <c r="G10" s="12">
        <v>9.3000000000000007</v>
      </c>
      <c r="H10" s="12">
        <f t="shared" si="1"/>
        <v>0.71999999999999886</v>
      </c>
      <c r="I10" s="29" t="s">
        <v>27</v>
      </c>
      <c r="J10" s="12">
        <v>11.8</v>
      </c>
      <c r="K10" s="43"/>
      <c r="L10" s="36"/>
      <c r="M10" s="36"/>
      <c r="N10" s="36"/>
      <c r="O10" s="36"/>
    </row>
    <row r="11" spans="1:15" ht="52.5" x14ac:dyDescent="0.5">
      <c r="A11" s="9">
        <v>7</v>
      </c>
      <c r="B11" s="10" t="s">
        <v>10</v>
      </c>
      <c r="C11" s="27">
        <v>4</v>
      </c>
      <c r="D11" s="11">
        <v>330</v>
      </c>
      <c r="E11" s="12">
        <v>2.16</v>
      </c>
      <c r="F11" s="13">
        <f t="shared" si="0"/>
        <v>0.54</v>
      </c>
      <c r="G11" s="12">
        <v>1.81</v>
      </c>
      <c r="H11" s="12">
        <f t="shared" si="1"/>
        <v>0.35000000000000009</v>
      </c>
      <c r="I11" s="29" t="s">
        <v>28</v>
      </c>
      <c r="J11" s="12">
        <v>3.42</v>
      </c>
      <c r="K11" s="44"/>
      <c r="L11" s="36"/>
      <c r="M11" s="36"/>
      <c r="N11" s="36"/>
      <c r="O11" s="36"/>
    </row>
    <row r="12" spans="1:15" x14ac:dyDescent="0.5">
      <c r="A12" s="46">
        <v>8</v>
      </c>
      <c r="B12" s="10" t="s">
        <v>12</v>
      </c>
      <c r="C12" s="27">
        <v>3</v>
      </c>
      <c r="D12" s="11">
        <v>216</v>
      </c>
      <c r="E12" s="12"/>
      <c r="F12" s="13">
        <f t="shared" si="0"/>
        <v>0</v>
      </c>
      <c r="G12" s="12"/>
      <c r="H12" s="12">
        <f>+E12-G12</f>
        <v>0</v>
      </c>
      <c r="I12" s="29"/>
      <c r="J12" s="12"/>
      <c r="K12" s="43"/>
      <c r="L12" s="37"/>
      <c r="M12" s="36"/>
      <c r="N12" s="36"/>
      <c r="O12" s="36"/>
    </row>
    <row r="13" spans="1:15" ht="26.25" x14ac:dyDescent="0.5">
      <c r="A13" s="9">
        <v>9</v>
      </c>
      <c r="B13" s="10" t="s">
        <v>11</v>
      </c>
      <c r="C13" s="27">
        <v>1.7120000000000002</v>
      </c>
      <c r="D13" s="11">
        <v>123</v>
      </c>
      <c r="E13" s="12">
        <v>0.95</v>
      </c>
      <c r="F13" s="13">
        <f t="shared" si="0"/>
        <v>0.5549065420560747</v>
      </c>
      <c r="G13" s="12"/>
      <c r="H13" s="12">
        <f t="shared" si="1"/>
        <v>0.95</v>
      </c>
      <c r="I13" s="29" t="s">
        <v>29</v>
      </c>
      <c r="J13" s="12">
        <v>5.5709999999999997</v>
      </c>
      <c r="K13" s="43"/>
      <c r="L13" s="37"/>
      <c r="M13" s="36"/>
      <c r="N13" s="36"/>
      <c r="O13" s="36"/>
    </row>
    <row r="14" spans="1:15" x14ac:dyDescent="0.5">
      <c r="A14" s="46">
        <v>10</v>
      </c>
      <c r="B14" s="10" t="s">
        <v>13</v>
      </c>
      <c r="C14" s="27">
        <v>1.8</v>
      </c>
      <c r="D14" s="11">
        <v>122</v>
      </c>
      <c r="E14" s="12">
        <v>0.2</v>
      </c>
      <c r="F14" s="13">
        <f t="shared" si="0"/>
        <v>0.11111111111111112</v>
      </c>
      <c r="G14" s="12">
        <v>0.2</v>
      </c>
      <c r="H14" s="12">
        <f t="shared" si="1"/>
        <v>0</v>
      </c>
      <c r="I14" s="29" t="s">
        <v>25</v>
      </c>
      <c r="J14" s="12"/>
      <c r="K14" s="43"/>
      <c r="L14" s="45"/>
      <c r="M14" s="36"/>
      <c r="N14" s="36"/>
      <c r="O14" s="36"/>
    </row>
    <row r="15" spans="1:15" x14ac:dyDescent="0.5">
      <c r="A15" s="34">
        <v>11</v>
      </c>
      <c r="B15" s="23" t="s">
        <v>14</v>
      </c>
      <c r="C15" s="30">
        <v>5.5</v>
      </c>
      <c r="D15" s="24">
        <v>429</v>
      </c>
      <c r="E15" s="25"/>
      <c r="F15" s="39">
        <f>+E15/C15</f>
        <v>0</v>
      </c>
      <c r="G15" s="25"/>
      <c r="H15" s="25">
        <f t="shared" si="1"/>
        <v>0</v>
      </c>
      <c r="I15" s="28"/>
      <c r="J15" s="40"/>
      <c r="K15" s="41"/>
      <c r="L15" s="36"/>
      <c r="M15" s="36"/>
      <c r="N15" s="36"/>
      <c r="O15" s="36"/>
    </row>
    <row r="16" spans="1:15" x14ac:dyDescent="0.5">
      <c r="A16" s="53" t="s">
        <v>16</v>
      </c>
      <c r="B16" s="54"/>
      <c r="C16" s="22">
        <f>SUM(C5:C15)</f>
        <v>62.311999999999998</v>
      </c>
      <c r="D16" s="21">
        <f>SUM(D5:D15)</f>
        <v>4192</v>
      </c>
      <c r="E16" s="32">
        <f>+SUM(E5:E15)</f>
        <v>14.969999999999999</v>
      </c>
      <c r="F16" s="33">
        <f>+E16/C16</f>
        <v>0.24024264989087174</v>
      </c>
      <c r="G16" s="22">
        <f>+SUM(G5:G15)</f>
        <v>12.35</v>
      </c>
      <c r="H16" s="22">
        <f>+SUM(H5:H15)</f>
        <v>2.6199999999999992</v>
      </c>
      <c r="I16" s="22"/>
      <c r="J16" s="4">
        <f>+SUM(J5:J15)</f>
        <v>60.777999999999992</v>
      </c>
      <c r="L16" s="36"/>
      <c r="M16" s="36"/>
      <c r="N16" s="36"/>
      <c r="O16" s="36"/>
    </row>
    <row r="17" spans="1:13" ht="18" customHeight="1" x14ac:dyDescent="0.5">
      <c r="A17" s="15"/>
      <c r="B17" s="15"/>
      <c r="C17" s="16"/>
      <c r="D17" s="17"/>
      <c r="E17" s="18"/>
      <c r="F17" s="18"/>
      <c r="G17" s="18"/>
      <c r="H17" s="18"/>
      <c r="I17" s="18"/>
    </row>
    <row r="18" spans="1:13" ht="32.25" customHeight="1" x14ac:dyDescent="0.5">
      <c r="A18" s="20"/>
      <c r="B18" s="20"/>
      <c r="C18" s="20"/>
      <c r="D18" s="20"/>
      <c r="E18" s="20"/>
      <c r="F18" s="20"/>
      <c r="G18" s="20"/>
      <c r="H18" s="20"/>
      <c r="I18" s="20"/>
    </row>
    <row r="19" spans="1:13" ht="33" customHeight="1" x14ac:dyDescent="0.5">
      <c r="A19" s="1"/>
      <c r="B19" s="1"/>
      <c r="C19" s="1"/>
      <c r="D19" s="1"/>
      <c r="E19" s="1"/>
      <c r="F19" s="1"/>
      <c r="G19" s="1"/>
      <c r="H19" s="1"/>
      <c r="I19" s="1"/>
    </row>
    <row r="20" spans="1:13" ht="33.75" customHeight="1" x14ac:dyDescent="0.5">
      <c r="A20" s="1"/>
      <c r="B20" s="1"/>
      <c r="C20" s="1"/>
      <c r="D20" s="1"/>
      <c r="E20" s="1"/>
      <c r="F20" s="1"/>
      <c r="G20" s="1"/>
      <c r="H20" s="1"/>
      <c r="I20" s="1"/>
    </row>
    <row r="21" spans="1:13" ht="27" customHeight="1" x14ac:dyDescent="0.5">
      <c r="A21" s="1"/>
      <c r="B21" s="1"/>
      <c r="C21" s="1"/>
      <c r="D21" s="1"/>
      <c r="E21" s="1"/>
      <c r="F21" s="1"/>
      <c r="G21" s="1"/>
      <c r="H21" s="1"/>
      <c r="I21" s="1"/>
    </row>
    <row r="22" spans="1:13" ht="27" customHeight="1" x14ac:dyDescent="0.5">
      <c r="A22" s="1"/>
      <c r="B22" s="1"/>
      <c r="C22" s="1"/>
      <c r="D22" s="1"/>
      <c r="E22" s="1"/>
      <c r="F22" s="1"/>
      <c r="G22" s="1"/>
      <c r="H22" s="1"/>
      <c r="I22" s="1"/>
    </row>
    <row r="23" spans="1:13" ht="27" customHeight="1" x14ac:dyDescent="0.5">
      <c r="A23" s="1"/>
      <c r="B23" s="1"/>
      <c r="C23" s="1"/>
      <c r="D23" s="1"/>
      <c r="E23" s="1"/>
      <c r="F23" s="1"/>
      <c r="G23" s="1"/>
      <c r="H23" s="1"/>
      <c r="I23" s="1"/>
    </row>
    <row r="24" spans="1:13" ht="32.25" customHeight="1" x14ac:dyDescent="0.5">
      <c r="A24" s="1"/>
      <c r="B24" s="1"/>
      <c r="C24" s="1"/>
      <c r="D24" s="1"/>
      <c r="E24" s="1"/>
      <c r="F24" s="1"/>
      <c r="G24" s="1"/>
      <c r="H24" s="1"/>
      <c r="I24" s="1"/>
      <c r="J24" s="4">
        <f>4.56+1.053+0.71+1.15+1.5+0.4+0.5</f>
        <v>9.8729999999999993</v>
      </c>
    </row>
    <row r="25" spans="1:13" ht="48" customHeight="1" x14ac:dyDescent="0.5">
      <c r="A25" s="1"/>
      <c r="B25" s="1"/>
      <c r="C25" s="1"/>
      <c r="D25" s="1"/>
      <c r="E25" s="1"/>
      <c r="F25" s="1"/>
      <c r="G25" s="1"/>
      <c r="H25" s="1"/>
      <c r="I25" s="1"/>
    </row>
    <row r="26" spans="1:13" ht="30.75" customHeight="1" x14ac:dyDescent="0.5">
      <c r="A26" s="1"/>
      <c r="B26" s="1"/>
      <c r="C26" s="1"/>
      <c r="D26" s="1"/>
      <c r="E26" s="1"/>
      <c r="F26" s="1"/>
      <c r="G26" s="1"/>
      <c r="H26" s="1"/>
      <c r="I26" s="1"/>
      <c r="M26" s="19"/>
    </row>
    <row r="27" spans="1:13" ht="45" customHeight="1" x14ac:dyDescent="0.5">
      <c r="A27" s="1"/>
      <c r="B27" s="1"/>
      <c r="C27" s="1"/>
      <c r="D27" s="1"/>
      <c r="E27" s="1"/>
      <c r="F27" s="1"/>
      <c r="G27" s="1"/>
      <c r="H27" s="1"/>
      <c r="I27" s="1"/>
    </row>
    <row r="28" spans="1:13" ht="30" customHeight="1" x14ac:dyDescent="0.5">
      <c r="A28" s="1"/>
      <c r="B28" s="1"/>
      <c r="C28" s="1"/>
      <c r="D28" s="1"/>
      <c r="E28" s="1"/>
      <c r="F28" s="1"/>
      <c r="G28" s="1"/>
      <c r="H28" s="1"/>
      <c r="I28" s="1"/>
    </row>
  </sheetData>
  <mergeCells count="10">
    <mergeCell ref="A16:B16"/>
    <mergeCell ref="A1:I1"/>
    <mergeCell ref="A2:I2"/>
    <mergeCell ref="A3:A4"/>
    <mergeCell ref="B3:B4"/>
    <mergeCell ref="C3:D3"/>
    <mergeCell ref="E3:F3"/>
    <mergeCell ref="I3:I4"/>
    <mergeCell ref="H3:H4"/>
    <mergeCell ref="G3:G4"/>
  </mergeCells>
  <pageMargins left="0.31" right="0.25" top="0.67" bottom="0.39" header="0.33" footer="0.2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vt:lpstr>
      <vt:lpstr>TH!Print_Area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An</dc:creator>
  <cp:lastModifiedBy>BICH HUE</cp:lastModifiedBy>
  <cp:lastPrinted>2023-08-14T04:43:39Z</cp:lastPrinted>
  <dcterms:created xsi:type="dcterms:W3CDTF">2018-04-06T01:51:40Z</dcterms:created>
  <dcterms:modified xsi:type="dcterms:W3CDTF">2023-08-25T01:21:56Z</dcterms:modified>
</cp:coreProperties>
</file>